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АПК!$5:$10</definedName>
    <definedName name="_xlnm.Print_Area" localSheetId="0">АПК!$A$1:$AJ$28</definedName>
  </definedNames>
  <calcPr calcId="145621"/>
</workbook>
</file>

<file path=xl/calcChain.xml><?xml version="1.0" encoding="utf-8"?>
<calcChain xmlns="http://schemas.openxmlformats.org/spreadsheetml/2006/main">
  <c r="L19" i="1" l="1"/>
  <c r="S20" i="1"/>
  <c r="N20" i="1"/>
  <c r="I20" i="1"/>
  <c r="H20" i="1" s="1"/>
  <c r="L27" i="1" l="1"/>
  <c r="I19" i="1"/>
  <c r="H19" i="1" s="1"/>
  <c r="I25" i="1" l="1"/>
  <c r="N27" i="1" l="1"/>
  <c r="X27" i="1"/>
  <c r="W27" i="1"/>
  <c r="V27" i="1"/>
  <c r="U27" i="1"/>
  <c r="T27" i="1"/>
  <c r="R27" i="1"/>
  <c r="Q27" i="1"/>
  <c r="P27" i="1"/>
  <c r="O27" i="1"/>
  <c r="M27" i="1"/>
  <c r="K27" i="1"/>
  <c r="J27" i="1"/>
  <c r="I27" i="1" l="1"/>
  <c r="L13" i="1"/>
  <c r="L22" i="1" s="1"/>
  <c r="Q13" i="1"/>
  <c r="V13" i="1"/>
  <c r="N16" i="1"/>
  <c r="S16" i="1"/>
  <c r="I16" i="1"/>
  <c r="H16" i="1" l="1"/>
  <c r="N13" i="1"/>
  <c r="N22" i="1" s="1"/>
  <c r="Q22" i="1"/>
  <c r="S13" i="1"/>
  <c r="V22" i="1"/>
  <c r="I13" i="1"/>
  <c r="I22" i="1" s="1"/>
  <c r="S15" i="1"/>
  <c r="S14" i="1"/>
  <c r="X13" i="1"/>
  <c r="X22" i="1" s="1"/>
  <c r="W13" i="1"/>
  <c r="W22" i="1" s="1"/>
  <c r="U13" i="1"/>
  <c r="U22" i="1" s="1"/>
  <c r="T13" i="1"/>
  <c r="T22" i="1" s="1"/>
  <c r="H13" i="1" l="1"/>
  <c r="X28" i="1"/>
  <c r="W28" i="1"/>
  <c r="U28" i="1"/>
  <c r="V28" i="1"/>
  <c r="S25" i="1"/>
  <c r="H25" i="1" s="1"/>
  <c r="T28" i="1"/>
  <c r="S22" i="1"/>
  <c r="H22" i="1" s="1"/>
  <c r="S27" i="1"/>
  <c r="S28" i="1" l="1"/>
  <c r="N14" i="1" l="1"/>
  <c r="I14" i="1"/>
  <c r="H14" i="1" l="1"/>
  <c r="R13" i="1" l="1"/>
  <c r="R22" i="1" s="1"/>
  <c r="P13" i="1"/>
  <c r="P22" i="1" s="1"/>
  <c r="O13" i="1"/>
  <c r="O22" i="1" s="1"/>
  <c r="M13" i="1"/>
  <c r="M22" i="1" s="1"/>
  <c r="K13" i="1"/>
  <c r="K22" i="1" s="1"/>
  <c r="J13" i="1"/>
  <c r="J22" i="1" s="1"/>
  <c r="J28" i="1" l="1"/>
  <c r="K28" i="1"/>
  <c r="L28" i="1"/>
  <c r="M28" i="1"/>
  <c r="O28" i="1"/>
  <c r="P28" i="1"/>
  <c r="Q28" i="1"/>
  <c r="R28" i="1"/>
  <c r="N15" i="1"/>
  <c r="N28" i="1" l="1"/>
  <c r="I15" i="1" l="1"/>
  <c r="H15" i="1" l="1"/>
  <c r="H27" i="1"/>
  <c r="I28" i="1" l="1"/>
  <c r="H28" i="1" s="1"/>
</calcChain>
</file>

<file path=xl/sharedStrings.xml><?xml version="1.0" encoding="utf-8"?>
<sst xmlns="http://schemas.openxmlformats.org/spreadsheetml/2006/main" count="142" uniqueCount="56">
  <si>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</si>
  <si>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</si>
  <si>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</si>
  <si>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</si>
  <si>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</si>
  <si>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</si>
  <si>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</si>
  <si>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</si>
  <si>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</si>
  <si>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</si>
  <si>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</si>
  <si>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</si>
  <si>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</si>
  <si>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</si>
  <si>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</si>
  <si>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</si>
  <si>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</si>
  <si>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</si>
  <si>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</si>
  <si>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</si>
  <si>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</si>
  <si>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</si>
  <si>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</si>
  <si>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</si>
  <si>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</si>
  <si>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</si>
  <si>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Климович Н. В.  -     и. о. директора  МКУ "Управление капитального строительства"</t>
  </si>
  <si>
    <t>Контрольное событие 6 Благоустройство территории при строительстве водопроводных сетей в п. Озерный</t>
  </si>
  <si>
    <t>1.3.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</si>
  <si>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</si>
  <si>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</si>
  <si>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</si>
  <si>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</si>
  <si>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</si>
  <si>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</si>
  <si>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Директор  МКУ "Управление капитального строительства"</t>
  </si>
  <si>
    <t>2025 год</t>
  </si>
  <si>
    <t>2026 год</t>
  </si>
  <si>
    <t>Контрольное событие 1                                                 Проведены ярмарки выходного дня</t>
  </si>
  <si>
    <t>2.</t>
  </si>
  <si>
    <t>План мероприятий по реализации муниципальной программы МО МР "Печора" "Развитие агропромышленного  комплекса" на 2025-2027 годы</t>
  </si>
  <si>
    <t>2027 год</t>
  </si>
  <si>
    <t>3.</t>
  </si>
  <si>
    <t xml:space="preserve">Основное мероприятие   1.2.1.   Реализация народных проектов в сфере агропромышленного комплекса, прошедших отбор в рамках проекта "Народный бюджет"                                  </t>
  </si>
  <si>
    <t>Создание условий для прозводства пищевой продукции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</si>
  <si>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рыбоводства"</t>
  </si>
  <si>
    <t>Задача 2 "Создание условий для производства пищевой продукции"</t>
  </si>
  <si>
    <t>2.1.</t>
  </si>
  <si>
    <t>Мероприятие 1.2.1.1 Реализация проекта "Народный бюджет" "Мини пекарня "Хлебный уголок" (д.Конецбор)</t>
  </si>
  <si>
    <t xml:space="preserve">Контрольное событие 2                                                 Реализован проект "Народный бюджет" "Мини пекарня "Хлебный уголок" (д.Конецбор)                    </t>
  </si>
  <si>
    <t>Шутов О.И. - Глава муниципального района МР "Печора" - руководитель администрации</t>
  </si>
  <si>
    <t>Солякова Е.Ф. - начальник отдела экономики и инвестиций администрации МР "Печора"</t>
  </si>
  <si>
    <t>Солякова Е.Ф.  - начальник отдела экономики и инвестиций администрации МР "Печора"</t>
  </si>
  <si>
    <t>Мероприятие 1.1.1.3. 
Проведение итоговой ярмарки выходного дня</t>
  </si>
  <si>
    <t>"Приложение
 к постановлению администрации  МР "Печора" 
 от 27  декабря 2024 г. № 2056</t>
  </si>
  <si>
    <t>Приложение 
к постановлению администрации МР "Печора"
от  17 октября 2025 № 1448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</si>
</sst>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6"/>
  <sheetViews>
    <sheetView tabSelected="1" view="pageBreakPreview" zoomScale="60" workbookViewId="0">
      <pane ySplit="9" topLeftCell="A10" activePane="bottomLeft" state="frozen"/>
      <selection pane="bottomLeft" activeCell="AC9" sqref="AC9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64.5" customHeight="1" x14ac:dyDescent="0.25">
      <c r="R1" s="75" t="s">
        <v>55</v>
      </c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</row>
    <row r="3" spans="1:37" ht="67.5" customHeight="1" x14ac:dyDescent="0.25">
      <c r="P3" s="32"/>
      <c r="Q3" s="32"/>
      <c r="R3" s="81" t="s">
        <v>54</v>
      </c>
      <c r="S3" s="81"/>
      <c r="T3" s="81"/>
      <c r="U3" s="81"/>
      <c r="V3" s="81"/>
      <c r="W3" s="81"/>
      <c r="X3" s="81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</row>
    <row r="4" spans="1:37" ht="15.75" hidden="1" customHeight="1" x14ac:dyDescent="0.25"/>
    <row r="5" spans="1:37" ht="21" customHeight="1" x14ac:dyDescent="0.25">
      <c r="A5" s="39" t="s">
        <v>40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6"/>
      <c r="AK5" s="4"/>
    </row>
    <row r="6" spans="1:37" s="6" customFormat="1" ht="51" customHeight="1" x14ac:dyDescent="0.25">
      <c r="A6" s="59" t="s">
        <v>0</v>
      </c>
      <c r="B6" s="59" t="s">
        <v>7</v>
      </c>
      <c r="C6" s="59" t="s">
        <v>22</v>
      </c>
      <c r="D6" s="59" t="s">
        <v>23</v>
      </c>
      <c r="E6" s="59" t="s">
        <v>1</v>
      </c>
      <c r="F6" s="59" t="s">
        <v>2</v>
      </c>
      <c r="G6" s="59" t="s">
        <v>3</v>
      </c>
      <c r="H6" s="52" t="s">
        <v>4</v>
      </c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4"/>
      <c r="Y6" s="52" t="s">
        <v>5</v>
      </c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4"/>
      <c r="AK6" s="5"/>
    </row>
    <row r="7" spans="1:37" s="6" customFormat="1" ht="7.5" customHeight="1" x14ac:dyDescent="0.25">
      <c r="A7" s="60"/>
      <c r="B7" s="60"/>
      <c r="C7" s="60"/>
      <c r="D7" s="60"/>
      <c r="E7" s="60"/>
      <c r="F7" s="60"/>
      <c r="G7" s="60"/>
      <c r="H7" s="83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5"/>
      <c r="Y7" s="55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7"/>
      <c r="AK7" s="5"/>
    </row>
    <row r="8" spans="1:37" ht="24" customHeight="1" x14ac:dyDescent="0.25">
      <c r="A8" s="60"/>
      <c r="B8" s="60"/>
      <c r="C8" s="60"/>
      <c r="D8" s="60"/>
      <c r="E8" s="60"/>
      <c r="F8" s="60"/>
      <c r="G8" s="60"/>
      <c r="H8" s="47" t="s">
        <v>6</v>
      </c>
      <c r="I8" s="58" t="s">
        <v>36</v>
      </c>
      <c r="J8" s="58"/>
      <c r="K8" s="58"/>
      <c r="L8" s="58"/>
      <c r="M8" s="58"/>
      <c r="N8" s="58" t="s">
        <v>37</v>
      </c>
      <c r="O8" s="58"/>
      <c r="P8" s="58"/>
      <c r="Q8" s="58"/>
      <c r="R8" s="58"/>
      <c r="S8" s="58" t="s">
        <v>41</v>
      </c>
      <c r="T8" s="58"/>
      <c r="U8" s="58"/>
      <c r="V8" s="58"/>
      <c r="W8" s="58"/>
      <c r="X8" s="58"/>
      <c r="Y8" s="62" t="s">
        <v>36</v>
      </c>
      <c r="Z8" s="63"/>
      <c r="AA8" s="63"/>
      <c r="AB8" s="64"/>
      <c r="AC8" s="49" t="s">
        <v>37</v>
      </c>
      <c r="AD8" s="65"/>
      <c r="AE8" s="65"/>
      <c r="AF8" s="66"/>
      <c r="AG8" s="49" t="s">
        <v>41</v>
      </c>
      <c r="AH8" s="50"/>
      <c r="AI8" s="50"/>
      <c r="AJ8" s="51"/>
      <c r="AK8"/>
    </row>
    <row r="9" spans="1:37" ht="105" customHeight="1" x14ac:dyDescent="0.25">
      <c r="A9" s="61"/>
      <c r="B9" s="61"/>
      <c r="C9" s="61"/>
      <c r="D9" s="61"/>
      <c r="E9" s="61"/>
      <c r="F9" s="61"/>
      <c r="G9" s="61"/>
      <c r="H9" s="48"/>
      <c r="I9" s="26" t="s">
        <v>20</v>
      </c>
      <c r="J9" s="25" t="s">
        <v>8</v>
      </c>
      <c r="K9" s="25" t="s">
        <v>9</v>
      </c>
      <c r="L9" s="25" t="s">
        <v>10</v>
      </c>
      <c r="M9" s="25" t="s">
        <v>11</v>
      </c>
      <c r="N9" s="26" t="s">
        <v>20</v>
      </c>
      <c r="O9" s="25" t="s">
        <v>8</v>
      </c>
      <c r="P9" s="25" t="s">
        <v>9</v>
      </c>
      <c r="Q9" s="25" t="s">
        <v>10</v>
      </c>
      <c r="R9" s="25" t="s">
        <v>11</v>
      </c>
      <c r="S9" s="25" t="s">
        <v>20</v>
      </c>
      <c r="T9" s="25" t="s">
        <v>8</v>
      </c>
      <c r="U9" s="25" t="s">
        <v>9</v>
      </c>
      <c r="V9" s="25" t="s">
        <v>10</v>
      </c>
      <c r="W9" s="25" t="s">
        <v>24</v>
      </c>
      <c r="X9" s="25" t="s">
        <v>11</v>
      </c>
      <c r="Y9" s="7">
        <v>1</v>
      </c>
      <c r="Z9" s="7">
        <v>2</v>
      </c>
      <c r="AA9" s="7">
        <v>3</v>
      </c>
      <c r="AB9" s="7">
        <v>4</v>
      </c>
      <c r="AC9" s="7">
        <v>1</v>
      </c>
      <c r="AD9" s="7">
        <v>2</v>
      </c>
      <c r="AE9" s="7">
        <v>3</v>
      </c>
      <c r="AF9" s="7">
        <v>4</v>
      </c>
      <c r="AG9" s="7">
        <v>1</v>
      </c>
      <c r="AH9" s="7">
        <v>2</v>
      </c>
      <c r="AI9" s="7">
        <v>3</v>
      </c>
      <c r="AJ9" s="7">
        <v>4</v>
      </c>
      <c r="AK9" s="3"/>
    </row>
    <row r="10" spans="1:37" s="2" customFormat="1" ht="19.5" customHeigh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  <c r="AC10" s="8">
        <v>29</v>
      </c>
      <c r="AD10" s="8">
        <v>30</v>
      </c>
      <c r="AE10" s="8">
        <v>31</v>
      </c>
      <c r="AF10" s="8">
        <v>32</v>
      </c>
      <c r="AG10" s="8">
        <v>33</v>
      </c>
      <c r="AH10" s="8">
        <v>34</v>
      </c>
      <c r="AI10" s="8">
        <v>35</v>
      </c>
      <c r="AJ10" s="8">
        <v>36</v>
      </c>
      <c r="AK10" s="9"/>
    </row>
    <row r="11" spans="1:37" ht="24" customHeight="1" x14ac:dyDescent="0.25">
      <c r="A11" s="72" t="s">
        <v>29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4"/>
      <c r="AK11" s="3"/>
    </row>
    <row r="12" spans="1:37" ht="24.75" customHeight="1" x14ac:dyDescent="0.25">
      <c r="A12" s="44" t="s">
        <v>45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6"/>
    </row>
    <row r="13" spans="1:37" s="13" customFormat="1" ht="56.25" customHeight="1" x14ac:dyDescent="0.25">
      <c r="A13" s="10" t="s">
        <v>13</v>
      </c>
      <c r="B13" s="11" t="s">
        <v>31</v>
      </c>
      <c r="C13" s="67" t="s">
        <v>50</v>
      </c>
      <c r="D13" s="67" t="s">
        <v>51</v>
      </c>
      <c r="E13" s="42" t="s">
        <v>18</v>
      </c>
      <c r="F13" s="33">
        <v>45658</v>
      </c>
      <c r="G13" s="33">
        <v>46752</v>
      </c>
      <c r="H13" s="12">
        <f>I13+N13+S13</f>
        <v>360</v>
      </c>
      <c r="I13" s="12">
        <f>L13</f>
        <v>120</v>
      </c>
      <c r="J13" s="12">
        <f t="shared" ref="J13:U13" si="0">J15</f>
        <v>0</v>
      </c>
      <c r="K13" s="12">
        <f t="shared" si="0"/>
        <v>0</v>
      </c>
      <c r="L13" s="12">
        <f>L15+L16</f>
        <v>120</v>
      </c>
      <c r="M13" s="12">
        <f t="shared" si="0"/>
        <v>0</v>
      </c>
      <c r="N13" s="12">
        <f>Q13</f>
        <v>120</v>
      </c>
      <c r="O13" s="12">
        <f t="shared" si="0"/>
        <v>0</v>
      </c>
      <c r="P13" s="12">
        <f t="shared" si="0"/>
        <v>0</v>
      </c>
      <c r="Q13" s="12">
        <f>Q15+Q16</f>
        <v>120</v>
      </c>
      <c r="R13" s="12">
        <f t="shared" si="0"/>
        <v>0</v>
      </c>
      <c r="S13" s="12">
        <f>V13</f>
        <v>120</v>
      </c>
      <c r="T13" s="12">
        <f t="shared" si="0"/>
        <v>0</v>
      </c>
      <c r="U13" s="12">
        <f t="shared" si="0"/>
        <v>0</v>
      </c>
      <c r="V13" s="12">
        <f>V15+V16</f>
        <v>120</v>
      </c>
      <c r="W13" s="12">
        <f t="shared" ref="W13:X13" si="1">W15</f>
        <v>0</v>
      </c>
      <c r="X13" s="12">
        <f t="shared" si="1"/>
        <v>0</v>
      </c>
      <c r="Y13" s="12" t="s">
        <v>12</v>
      </c>
      <c r="Z13" s="12" t="s">
        <v>12</v>
      </c>
      <c r="AA13" s="12" t="s">
        <v>12</v>
      </c>
      <c r="AB13" s="12" t="s">
        <v>12</v>
      </c>
      <c r="AC13" s="12" t="s">
        <v>12</v>
      </c>
      <c r="AD13" s="12" t="s">
        <v>12</v>
      </c>
      <c r="AE13" s="12" t="s">
        <v>12</v>
      </c>
      <c r="AF13" s="12" t="s">
        <v>12</v>
      </c>
      <c r="AG13" s="12" t="s">
        <v>12</v>
      </c>
      <c r="AH13" s="12" t="s">
        <v>12</v>
      </c>
      <c r="AI13" s="12" t="s">
        <v>12</v>
      </c>
      <c r="AJ13" s="12" t="s">
        <v>12</v>
      </c>
    </row>
    <row r="14" spans="1:37" s="13" customFormat="1" ht="38.25" customHeight="1" x14ac:dyDescent="0.25">
      <c r="A14" s="14" t="s">
        <v>14</v>
      </c>
      <c r="B14" s="11" t="s">
        <v>32</v>
      </c>
      <c r="C14" s="68"/>
      <c r="D14" s="70"/>
      <c r="E14" s="43"/>
      <c r="F14" s="34">
        <v>45658</v>
      </c>
      <c r="G14" s="34">
        <v>46752</v>
      </c>
      <c r="H14" s="16">
        <f>I14+N14+S14</f>
        <v>0</v>
      </c>
      <c r="I14" s="16">
        <f>J14+K14+L14+M14</f>
        <v>0</v>
      </c>
      <c r="J14" s="16">
        <v>0</v>
      </c>
      <c r="K14" s="16">
        <v>0</v>
      </c>
      <c r="L14" s="16">
        <v>0</v>
      </c>
      <c r="M14" s="16">
        <v>0</v>
      </c>
      <c r="N14" s="16">
        <f>O14+P14+Q14+R14</f>
        <v>0</v>
      </c>
      <c r="O14" s="16">
        <v>0</v>
      </c>
      <c r="P14" s="16">
        <v>0</v>
      </c>
      <c r="Q14" s="16">
        <v>0</v>
      </c>
      <c r="R14" s="16">
        <v>0</v>
      </c>
      <c r="S14" s="16">
        <f>T14+U14+V14+X14</f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 t="s">
        <v>12</v>
      </c>
      <c r="Z14" s="16" t="s">
        <v>12</v>
      </c>
      <c r="AA14" s="16" t="s">
        <v>12</v>
      </c>
      <c r="AB14" s="16" t="s">
        <v>12</v>
      </c>
      <c r="AC14" s="16" t="s">
        <v>12</v>
      </c>
      <c r="AD14" s="16" t="s">
        <v>12</v>
      </c>
      <c r="AE14" s="16" t="s">
        <v>12</v>
      </c>
      <c r="AF14" s="16" t="s">
        <v>12</v>
      </c>
      <c r="AG14" s="16" t="s">
        <v>12</v>
      </c>
      <c r="AH14" s="16" t="s">
        <v>12</v>
      </c>
      <c r="AI14" s="16" t="s">
        <v>12</v>
      </c>
      <c r="AJ14" s="16" t="s">
        <v>12</v>
      </c>
    </row>
    <row r="15" spans="1:37" ht="54" customHeight="1" x14ac:dyDescent="0.25">
      <c r="A15" s="14" t="s">
        <v>21</v>
      </c>
      <c r="B15" s="15" t="s">
        <v>33</v>
      </c>
      <c r="C15" s="68"/>
      <c r="D15" s="70"/>
      <c r="E15" s="43"/>
      <c r="F15" s="34">
        <v>45658</v>
      </c>
      <c r="G15" s="34">
        <v>46752</v>
      </c>
      <c r="H15" s="16">
        <f>I15+N15+S15</f>
        <v>320</v>
      </c>
      <c r="I15" s="16">
        <f t="shared" ref="I15" si="2">J15+K15+L15+M15</f>
        <v>120</v>
      </c>
      <c r="J15" s="16">
        <v>0</v>
      </c>
      <c r="K15" s="16">
        <v>0</v>
      </c>
      <c r="L15" s="16">
        <v>120</v>
      </c>
      <c r="M15" s="16">
        <v>0</v>
      </c>
      <c r="N15" s="16">
        <f t="shared" ref="N15" si="3">O15+P15+Q15+R15</f>
        <v>100</v>
      </c>
      <c r="O15" s="16">
        <v>0</v>
      </c>
      <c r="P15" s="16">
        <v>0</v>
      </c>
      <c r="Q15" s="16">
        <v>100</v>
      </c>
      <c r="R15" s="16">
        <v>0</v>
      </c>
      <c r="S15" s="16">
        <f t="shared" ref="S15" si="4">T15+U15+V15+X15</f>
        <v>100</v>
      </c>
      <c r="T15" s="16">
        <v>0</v>
      </c>
      <c r="U15" s="16">
        <v>0</v>
      </c>
      <c r="V15" s="16">
        <v>100</v>
      </c>
      <c r="W15" s="16">
        <v>0</v>
      </c>
      <c r="X15" s="16">
        <v>0</v>
      </c>
      <c r="Y15" s="16" t="s">
        <v>12</v>
      </c>
      <c r="Z15" s="16" t="s">
        <v>12</v>
      </c>
      <c r="AA15" s="16" t="s">
        <v>12</v>
      </c>
      <c r="AB15" s="16" t="s">
        <v>12</v>
      </c>
      <c r="AC15" s="16" t="s">
        <v>12</v>
      </c>
      <c r="AD15" s="16" t="s">
        <v>12</v>
      </c>
      <c r="AE15" s="16" t="s">
        <v>12</v>
      </c>
      <c r="AF15" s="16" t="s">
        <v>12</v>
      </c>
      <c r="AG15" s="16" t="s">
        <v>12</v>
      </c>
      <c r="AH15" s="16" t="s">
        <v>12</v>
      </c>
      <c r="AI15" s="16" t="s">
        <v>12</v>
      </c>
      <c r="AJ15" s="16" t="s">
        <v>12</v>
      </c>
    </row>
    <row r="16" spans="1:37" ht="56.25" customHeight="1" x14ac:dyDescent="0.25">
      <c r="A16" s="14" t="s">
        <v>28</v>
      </c>
      <c r="B16" s="18" t="s">
        <v>53</v>
      </c>
      <c r="C16" s="38"/>
      <c r="D16" s="70"/>
      <c r="E16" s="43"/>
      <c r="F16" s="34">
        <v>45658</v>
      </c>
      <c r="G16" s="34">
        <v>46752</v>
      </c>
      <c r="H16" s="16">
        <f>I16+N16+S16</f>
        <v>40</v>
      </c>
      <c r="I16" s="16">
        <f>J16+K16+L16+M16</f>
        <v>0</v>
      </c>
      <c r="J16" s="16">
        <v>0</v>
      </c>
      <c r="K16" s="16">
        <v>0</v>
      </c>
      <c r="L16" s="16">
        <v>0</v>
      </c>
      <c r="M16" s="16">
        <v>0</v>
      </c>
      <c r="N16" s="16">
        <f>Q16</f>
        <v>20</v>
      </c>
      <c r="O16" s="16">
        <v>0</v>
      </c>
      <c r="P16" s="16">
        <v>0</v>
      </c>
      <c r="Q16" s="16">
        <v>20</v>
      </c>
      <c r="R16" s="16">
        <v>0</v>
      </c>
      <c r="S16" s="16">
        <f>V16</f>
        <v>20</v>
      </c>
      <c r="T16" s="16">
        <v>0</v>
      </c>
      <c r="U16" s="16">
        <v>0</v>
      </c>
      <c r="V16" s="16">
        <v>20</v>
      </c>
      <c r="W16" s="16">
        <v>0</v>
      </c>
      <c r="X16" s="16">
        <v>0</v>
      </c>
      <c r="Y16" s="16" t="s">
        <v>12</v>
      </c>
      <c r="Z16" s="16" t="s">
        <v>12</v>
      </c>
      <c r="AA16" s="16" t="s">
        <v>12</v>
      </c>
      <c r="AB16" s="16" t="s">
        <v>12</v>
      </c>
      <c r="AC16" s="16" t="s">
        <v>12</v>
      </c>
      <c r="AD16" s="16" t="s">
        <v>12</v>
      </c>
      <c r="AE16" s="16" t="s">
        <v>12</v>
      </c>
      <c r="AF16" s="16" t="s">
        <v>12</v>
      </c>
      <c r="AG16" s="16" t="s">
        <v>12</v>
      </c>
      <c r="AH16" s="16" t="s">
        <v>12</v>
      </c>
      <c r="AI16" s="16" t="s">
        <v>12</v>
      </c>
      <c r="AJ16" s="16" t="s">
        <v>12</v>
      </c>
    </row>
    <row r="17" spans="1:42" ht="63" customHeight="1" x14ac:dyDescent="0.25">
      <c r="A17" s="17"/>
      <c r="B17" s="18" t="s">
        <v>38</v>
      </c>
      <c r="C17" s="69"/>
      <c r="D17" s="71"/>
      <c r="E17" s="43"/>
      <c r="F17" s="34">
        <v>45658</v>
      </c>
      <c r="G17" s="34">
        <v>46752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6" t="s">
        <v>12</v>
      </c>
      <c r="Z17" s="16" t="s">
        <v>12</v>
      </c>
      <c r="AA17" s="16" t="s">
        <v>12</v>
      </c>
      <c r="AB17" s="16" t="s">
        <v>12</v>
      </c>
      <c r="AC17" s="16" t="s">
        <v>12</v>
      </c>
      <c r="AD17" s="16" t="s">
        <v>12</v>
      </c>
      <c r="AE17" s="16" t="s">
        <v>12</v>
      </c>
      <c r="AF17" s="16" t="s">
        <v>12</v>
      </c>
      <c r="AG17" s="16" t="s">
        <v>12</v>
      </c>
      <c r="AH17" s="16" t="s">
        <v>12</v>
      </c>
      <c r="AI17" s="16" t="s">
        <v>12</v>
      </c>
      <c r="AJ17" s="16" t="s">
        <v>12</v>
      </c>
    </row>
    <row r="18" spans="1:42" ht="30" customHeight="1" x14ac:dyDescent="0.25">
      <c r="A18" s="44" t="s">
        <v>46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6"/>
    </row>
    <row r="19" spans="1:42" ht="109.5" customHeight="1" x14ac:dyDescent="0.25">
      <c r="A19" s="14" t="s">
        <v>39</v>
      </c>
      <c r="B19" s="11" t="s">
        <v>43</v>
      </c>
      <c r="C19" s="77" t="s">
        <v>50</v>
      </c>
      <c r="D19" s="77" t="s">
        <v>52</v>
      </c>
      <c r="E19" s="42" t="s">
        <v>44</v>
      </c>
      <c r="F19" s="33">
        <v>45658</v>
      </c>
      <c r="G19" s="33">
        <v>46752</v>
      </c>
      <c r="H19" s="12">
        <f t="shared" ref="H19" si="5">I19+N19+S19</f>
        <v>0</v>
      </c>
      <c r="I19" s="12">
        <f>J19+K19+L19+M19</f>
        <v>0</v>
      </c>
      <c r="J19" s="12">
        <v>0</v>
      </c>
      <c r="K19" s="12">
        <v>0</v>
      </c>
      <c r="L19" s="12">
        <f>L20</f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/>
      <c r="Z19" s="12"/>
      <c r="AA19" s="12"/>
      <c r="AB19" s="12"/>
      <c r="AC19" s="16"/>
      <c r="AD19" s="16"/>
      <c r="AE19" s="16"/>
      <c r="AF19" s="16"/>
      <c r="AG19" s="16"/>
      <c r="AH19" s="16"/>
      <c r="AI19" s="16"/>
      <c r="AJ19" s="16"/>
    </row>
    <row r="20" spans="1:42" ht="96" hidden="1" customHeight="1" x14ac:dyDescent="0.25">
      <c r="A20" s="14" t="s">
        <v>47</v>
      </c>
      <c r="B20" s="15" t="s">
        <v>48</v>
      </c>
      <c r="C20" s="78"/>
      <c r="D20" s="78"/>
      <c r="E20" s="43"/>
      <c r="F20" s="34">
        <v>45658</v>
      </c>
      <c r="G20" s="34">
        <v>46752</v>
      </c>
      <c r="H20" s="16">
        <f>I20+N20+S20</f>
        <v>0</v>
      </c>
      <c r="I20" s="16">
        <f>J20+K20+L20+M20</f>
        <v>0</v>
      </c>
      <c r="J20" s="16">
        <v>0</v>
      </c>
      <c r="K20" s="16">
        <v>0</v>
      </c>
      <c r="L20" s="16">
        <v>0</v>
      </c>
      <c r="M20" s="16">
        <v>0</v>
      </c>
      <c r="N20" s="16">
        <f>O20+P20+Q20+R20</f>
        <v>0</v>
      </c>
      <c r="O20" s="16">
        <v>0</v>
      </c>
      <c r="P20" s="16">
        <v>0</v>
      </c>
      <c r="Q20" s="16">
        <v>0</v>
      </c>
      <c r="R20" s="16">
        <v>0</v>
      </c>
      <c r="S20" s="16">
        <f>T20+U20+V20+W20+X20</f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 t="s">
        <v>12</v>
      </c>
      <c r="Z20" s="16" t="s">
        <v>12</v>
      </c>
      <c r="AA20" s="16" t="s">
        <v>12</v>
      </c>
      <c r="AB20" s="16" t="s">
        <v>12</v>
      </c>
      <c r="AC20" s="16"/>
      <c r="AD20" s="16"/>
      <c r="AE20" s="16"/>
      <c r="AF20" s="16"/>
      <c r="AG20" s="16"/>
      <c r="AH20" s="16"/>
      <c r="AI20" s="16"/>
      <c r="AJ20" s="16"/>
    </row>
    <row r="21" spans="1:42" ht="86.25" hidden="1" customHeight="1" x14ac:dyDescent="0.25">
      <c r="A21" s="17"/>
      <c r="B21" s="18" t="s">
        <v>49</v>
      </c>
      <c r="C21" s="79"/>
      <c r="D21" s="79"/>
      <c r="E21" s="80"/>
      <c r="F21" s="34">
        <v>45658</v>
      </c>
      <c r="G21" s="34">
        <v>46752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 t="s">
        <v>12</v>
      </c>
      <c r="Z21" s="16" t="s">
        <v>12</v>
      </c>
      <c r="AA21" s="16" t="s">
        <v>12</v>
      </c>
      <c r="AB21" s="16" t="s">
        <v>12</v>
      </c>
      <c r="AC21" s="16"/>
      <c r="AD21" s="16"/>
      <c r="AE21" s="16"/>
      <c r="AF21" s="16"/>
      <c r="AG21" s="16"/>
      <c r="AH21" s="16"/>
      <c r="AI21" s="16"/>
      <c r="AJ21" s="16"/>
    </row>
    <row r="22" spans="1:42" s="4" customFormat="1" ht="27.75" customHeight="1" x14ac:dyDescent="0.25">
      <c r="A22" s="14"/>
      <c r="B22" s="11" t="s">
        <v>15</v>
      </c>
      <c r="C22" s="15"/>
      <c r="D22" s="15"/>
      <c r="E22" s="36"/>
      <c r="F22" s="27"/>
      <c r="G22" s="28"/>
      <c r="H22" s="12">
        <f>I22+N22+S22</f>
        <v>360</v>
      </c>
      <c r="I22" s="12">
        <f>I13+I19</f>
        <v>120</v>
      </c>
      <c r="J22" s="12">
        <f t="shared" ref="J22:R22" si="6">J13</f>
        <v>0</v>
      </c>
      <c r="K22" s="12">
        <f t="shared" si="6"/>
        <v>0</v>
      </c>
      <c r="L22" s="12">
        <f>L13+L19</f>
        <v>120</v>
      </c>
      <c r="M22" s="12">
        <f t="shared" si="6"/>
        <v>0</v>
      </c>
      <c r="N22" s="12">
        <f t="shared" si="6"/>
        <v>120</v>
      </c>
      <c r="O22" s="12">
        <f t="shared" si="6"/>
        <v>0</v>
      </c>
      <c r="P22" s="12">
        <f t="shared" si="6"/>
        <v>0</v>
      </c>
      <c r="Q22" s="12">
        <f t="shared" si="6"/>
        <v>120</v>
      </c>
      <c r="R22" s="12">
        <f t="shared" si="6"/>
        <v>0</v>
      </c>
      <c r="S22" s="12">
        <f>T22+U22+V22+W22+X22</f>
        <v>120</v>
      </c>
      <c r="T22" s="12">
        <f>T13</f>
        <v>0</v>
      </c>
      <c r="U22" s="12">
        <f>U13</f>
        <v>0</v>
      </c>
      <c r="V22" s="12">
        <f>V13</f>
        <v>120</v>
      </c>
      <c r="W22" s="12">
        <f>W13</f>
        <v>0</v>
      </c>
      <c r="X22" s="12">
        <f>X13</f>
        <v>0</v>
      </c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</row>
    <row r="23" spans="1:42" ht="21.75" customHeight="1" x14ac:dyDescent="0.25">
      <c r="A23" s="39" t="s">
        <v>30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1"/>
    </row>
    <row r="24" spans="1:42" ht="19.5" customHeight="1" x14ac:dyDescent="0.25">
      <c r="A24" s="44" t="s">
        <v>19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6"/>
    </row>
    <row r="25" spans="1:42" s="13" customFormat="1" ht="126.6" customHeight="1" x14ac:dyDescent="0.25">
      <c r="A25" s="10" t="s">
        <v>42</v>
      </c>
      <c r="B25" s="11" t="s">
        <v>34</v>
      </c>
      <c r="C25" s="20" t="s">
        <v>50</v>
      </c>
      <c r="D25" s="20" t="s">
        <v>35</v>
      </c>
      <c r="E25" s="37" t="s">
        <v>25</v>
      </c>
      <c r="F25" s="34"/>
      <c r="G25" s="34"/>
      <c r="H25" s="12">
        <f>I25+N25+S25</f>
        <v>0</v>
      </c>
      <c r="I25" s="12">
        <f>L25</f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f>U25</f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6"/>
      <c r="Z25" s="16"/>
      <c r="AA25" s="16"/>
      <c r="AB25" s="16"/>
      <c r="AC25" s="23"/>
      <c r="AD25" s="12"/>
      <c r="AE25" s="12"/>
      <c r="AF25" s="12"/>
      <c r="AG25" s="24"/>
      <c r="AH25" s="24"/>
      <c r="AI25" s="24"/>
      <c r="AJ25" s="21"/>
      <c r="AP25" s="31"/>
    </row>
    <row r="26" spans="1:42" s="13" customFormat="1" ht="117" hidden="1" customHeight="1" x14ac:dyDescent="0.3">
      <c r="A26" s="10"/>
      <c r="B26" s="15" t="s">
        <v>27</v>
      </c>
      <c r="C26" s="35"/>
      <c r="D26" s="35" t="s">
        <v>26</v>
      </c>
      <c r="E26" s="38"/>
      <c r="F26" s="34">
        <v>44197</v>
      </c>
      <c r="G26" s="34">
        <v>45657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6" t="s">
        <v>12</v>
      </c>
      <c r="Z26" s="16" t="s">
        <v>12</v>
      </c>
      <c r="AA26" s="16" t="s">
        <v>12</v>
      </c>
      <c r="AB26" s="16" t="s">
        <v>12</v>
      </c>
      <c r="AC26" s="23"/>
      <c r="AD26" s="12"/>
      <c r="AE26" s="12"/>
      <c r="AF26" s="12"/>
      <c r="AG26" s="24"/>
      <c r="AH26" s="24"/>
      <c r="AI26" s="24"/>
      <c r="AJ26" s="21"/>
      <c r="AP26" s="31"/>
    </row>
    <row r="27" spans="1:42" ht="29.25" customHeight="1" x14ac:dyDescent="0.25">
      <c r="A27" s="17"/>
      <c r="B27" s="11" t="s">
        <v>16</v>
      </c>
      <c r="C27" s="17"/>
      <c r="D27" s="17"/>
      <c r="E27" s="22"/>
      <c r="F27" s="27"/>
      <c r="G27" s="28"/>
      <c r="H27" s="12">
        <f>I27+N27+S27</f>
        <v>0</v>
      </c>
      <c r="I27" s="12">
        <f>J27+K27+L27+M27</f>
        <v>0</v>
      </c>
      <c r="J27" s="12">
        <f t="shared" ref="J27:R27" si="7">J25</f>
        <v>0</v>
      </c>
      <c r="K27" s="12">
        <f t="shared" si="7"/>
        <v>0</v>
      </c>
      <c r="L27" s="12">
        <f t="shared" si="7"/>
        <v>0</v>
      </c>
      <c r="M27" s="12">
        <f t="shared" si="7"/>
        <v>0</v>
      </c>
      <c r="N27" s="12">
        <f t="shared" si="7"/>
        <v>0</v>
      </c>
      <c r="O27" s="12">
        <f t="shared" si="7"/>
        <v>0</v>
      </c>
      <c r="P27" s="12">
        <f t="shared" si="7"/>
        <v>0</v>
      </c>
      <c r="Q27" s="12">
        <f t="shared" si="7"/>
        <v>0</v>
      </c>
      <c r="R27" s="12">
        <f t="shared" si="7"/>
        <v>0</v>
      </c>
      <c r="S27" s="12">
        <f>T27+U27+V27+W27+X27</f>
        <v>0</v>
      </c>
      <c r="T27" s="12">
        <f>T25</f>
        <v>0</v>
      </c>
      <c r="U27" s="12">
        <f>U25</f>
        <v>0</v>
      </c>
      <c r="V27" s="12">
        <f>V25</f>
        <v>0</v>
      </c>
      <c r="W27" s="12">
        <f>W25</f>
        <v>0</v>
      </c>
      <c r="X27" s="12">
        <f>X25</f>
        <v>0</v>
      </c>
      <c r="Y27" s="19"/>
      <c r="Z27" s="19"/>
      <c r="AA27" s="19"/>
      <c r="AB27" s="19"/>
      <c r="AC27" s="19"/>
      <c r="AD27" s="19"/>
      <c r="AE27" s="19"/>
      <c r="AF27" s="16"/>
      <c r="AG27" s="19"/>
      <c r="AH27" s="19"/>
      <c r="AI27" s="19"/>
      <c r="AJ27" s="19"/>
    </row>
    <row r="28" spans="1:42" ht="26.25" customHeight="1" x14ac:dyDescent="0.25">
      <c r="A28" s="23"/>
      <c r="B28" s="23" t="s">
        <v>17</v>
      </c>
      <c r="C28" s="23"/>
      <c r="D28" s="23"/>
      <c r="E28" s="23"/>
      <c r="F28" s="12"/>
      <c r="G28" s="21"/>
      <c r="H28" s="12">
        <f>I28+N28+S28</f>
        <v>360</v>
      </c>
      <c r="I28" s="12">
        <f t="shared" ref="I28:X28" si="8">I22+I27</f>
        <v>120</v>
      </c>
      <c r="J28" s="12">
        <f t="shared" si="8"/>
        <v>0</v>
      </c>
      <c r="K28" s="12">
        <f t="shared" si="8"/>
        <v>0</v>
      </c>
      <c r="L28" s="12">
        <f t="shared" si="8"/>
        <v>120</v>
      </c>
      <c r="M28" s="12">
        <f t="shared" si="8"/>
        <v>0</v>
      </c>
      <c r="N28" s="12">
        <f t="shared" si="8"/>
        <v>120</v>
      </c>
      <c r="O28" s="12">
        <f t="shared" si="8"/>
        <v>0</v>
      </c>
      <c r="P28" s="12">
        <f t="shared" si="8"/>
        <v>0</v>
      </c>
      <c r="Q28" s="12">
        <f t="shared" si="8"/>
        <v>120</v>
      </c>
      <c r="R28" s="12">
        <f t="shared" si="8"/>
        <v>0</v>
      </c>
      <c r="S28" s="12">
        <f t="shared" si="8"/>
        <v>120</v>
      </c>
      <c r="T28" s="12">
        <f t="shared" si="8"/>
        <v>0</v>
      </c>
      <c r="U28" s="12">
        <f t="shared" si="8"/>
        <v>0</v>
      </c>
      <c r="V28" s="12">
        <f t="shared" si="8"/>
        <v>120</v>
      </c>
      <c r="W28" s="12">
        <f t="shared" si="8"/>
        <v>0</v>
      </c>
      <c r="X28" s="12">
        <f t="shared" si="8"/>
        <v>0</v>
      </c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13"/>
    </row>
    <row r="29" spans="1:42" s="13" customFormat="1" ht="26.25" customHeight="1" x14ac:dyDescent="0.25">
      <c r="A29" s="1"/>
      <c r="B29" s="1"/>
      <c r="C29" s="1"/>
      <c r="D29" s="1"/>
      <c r="E29" s="1"/>
      <c r="F29" s="30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42" x14ac:dyDescent="0.25">
      <c r="E30" s="4"/>
      <c r="F30" s="3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29"/>
      <c r="V30" s="4"/>
      <c r="W30" s="4"/>
      <c r="X30" s="4"/>
      <c r="Y30" s="4"/>
      <c r="Z30" s="4"/>
      <c r="AA30" s="4"/>
    </row>
    <row r="31" spans="1:42" x14ac:dyDescent="0.25">
      <c r="E31" s="4"/>
      <c r="F31" s="3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2" x14ac:dyDescent="0.25">
      <c r="E32" s="4"/>
      <c r="F32" s="3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5:27" x14ac:dyDescent="0.25">
      <c r="E33" s="4"/>
      <c r="F33" s="3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5:27" x14ac:dyDescent="0.25">
      <c r="E34" s="4"/>
      <c r="F34" s="3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5:27" x14ac:dyDescent="0.25">
      <c r="E35" s="4"/>
      <c r="F35" s="30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5:27" x14ac:dyDescent="0.25">
      <c r="E36" s="4"/>
      <c r="F36" s="3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</sheetData>
  <mergeCells count="31">
    <mergeCell ref="R1:AJ1"/>
    <mergeCell ref="C19:C21"/>
    <mergeCell ref="D19:D21"/>
    <mergeCell ref="A18:AJ18"/>
    <mergeCell ref="E19:E21"/>
    <mergeCell ref="R3:AJ3"/>
    <mergeCell ref="D6:D9"/>
    <mergeCell ref="A12:AJ12"/>
    <mergeCell ref="E6:E9"/>
    <mergeCell ref="F6:F9"/>
    <mergeCell ref="A6:A9"/>
    <mergeCell ref="B6:B9"/>
    <mergeCell ref="C6:C9"/>
    <mergeCell ref="S8:X8"/>
    <mergeCell ref="H6:X7"/>
    <mergeCell ref="E25:E26"/>
    <mergeCell ref="A23:AJ23"/>
    <mergeCell ref="E13:E17"/>
    <mergeCell ref="A24:AJ24"/>
    <mergeCell ref="A5:AJ5"/>
    <mergeCell ref="H8:H9"/>
    <mergeCell ref="AG8:AJ8"/>
    <mergeCell ref="Y6:AJ7"/>
    <mergeCell ref="I8:M8"/>
    <mergeCell ref="G6:G9"/>
    <mergeCell ref="Y8:AB8"/>
    <mergeCell ref="AC8:AF8"/>
    <mergeCell ref="C13:C17"/>
    <mergeCell ref="D13:D17"/>
    <mergeCell ref="N8:R8"/>
    <mergeCell ref="A11:AJ11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2025-10-14T09:19:02Z</cp:lastPrinted>
  <dcterms:created xsi:type="dcterms:W3CDTF">2014-09-11T06:26:00Z</dcterms:created>
  <dcterms:modified xsi:type="dcterms:W3CDTF">2025-10-17T07:24:21Z</dcterms:modified>
</cp:coreProperties>
</file>